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154 0143 продажа ам 880 и 429 545 ЦР\1 документы на сайт\"/>
    </mc:Choice>
  </mc:AlternateContent>
  <bookViews>
    <workbookView xWindow="0" yWindow="0" windowWidth="24315" windowHeight="1098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J12" i="2" l="1"/>
  <c r="K12" i="2"/>
  <c r="L12" i="2"/>
  <c r="I12" i="2"/>
  <c r="E15" i="2" l="1"/>
  <c r="E14" i="2"/>
  <c r="K10" i="2" l="1"/>
  <c r="K11" i="2"/>
  <c r="J11" i="2" l="1"/>
  <c r="J10" i="2"/>
  <c r="J9" i="2" l="1"/>
  <c r="K9" i="2"/>
</calcChain>
</file>

<file path=xl/sharedStrings.xml><?xml version="1.0" encoding="utf-8"?>
<sst xmlns="http://schemas.openxmlformats.org/spreadsheetml/2006/main" count="55" uniqueCount="47">
  <si>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</si>
  <si>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</si>
  <si>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</si>
  <si>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</si>
  <si>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</si>
  <si>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</si>
  <si>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Производитель/
Manufacturer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</si>
  <si>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</si>
  <si>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</si>
  <si>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</si>
  <si>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</si>
  <si>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</si>
  <si>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</si>
  <si>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</si>
  <si>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</si>
  <si>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</si>
  <si>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</si>
  <si>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</si>
  <si>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</si>
  <si>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</si>
  <si>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</si>
  <si>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</si>
  <si>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t>RUR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</si>
  <si>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</si>
  <si>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</si>
  <si>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</si>
  <si>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Toyota</t>
  </si>
  <si>
    <r>
      <t xml:space="preserve">Начальная минимальная цена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 / Jump-off price, excl VAT, RUB</t>
    </r>
  </si>
  <si>
    <r>
      <t xml:space="preserve">Цена за ед.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руб/ Price per ea excl VAT, RUB</t>
    </r>
  </si>
  <si>
    <t>Необходимо заполнить</t>
  </si>
  <si>
    <t>Итого сумма без НДС составляет/ Total amount excluding VAT</t>
  </si>
  <si>
    <t>ЦР</t>
  </si>
  <si>
    <t>Склад НПС Астраханская
РФ, Астраханская обл., Енотаевский район, 578 км. нефтепровода КТК в границах муниципального образования «Средневолжский сельсовет».
/Warehouse Astrakhan PS
RF, Astrakhan Oblast, Enotaevsky region, CPC Pipeline 578 km within the area of Srednevolzhsky Selsovet Municipal Entity.</t>
  </si>
  <si>
    <t>В 545 КУ 30</t>
  </si>
  <si>
    <r>
      <t xml:space="preserve">Начальная минимальная цена </t>
    </r>
    <r>
      <rPr>
        <b/>
        <u/>
        <sz val="13"/>
        <color theme="1"/>
        <rFont val="Times New Roman"/>
        <family val="1"/>
        <charset val="204"/>
      </rPr>
      <t>с  НДС 20%</t>
    </r>
    <r>
      <rPr>
        <b/>
        <sz val="13"/>
        <color theme="1"/>
        <rFont val="Times New Roman"/>
        <family val="1"/>
        <charset val="204"/>
      </rPr>
      <t>, руб / Jump-off price, incl VAT 20%, RUB</t>
    </r>
  </si>
  <si>
    <r>
      <t xml:space="preserve">Цена за ед. </t>
    </r>
    <r>
      <rPr>
        <b/>
        <u/>
        <sz val="13"/>
        <color theme="1"/>
        <rFont val="Times New Roman"/>
        <family val="1"/>
        <charset val="204"/>
      </rPr>
      <t>с НДС 20%</t>
    </r>
    <r>
      <rPr>
        <b/>
        <sz val="13"/>
        <color theme="1"/>
        <rFont val="Times New Roman"/>
        <family val="1"/>
        <charset val="204"/>
      </rPr>
      <t>, руб/ Price per ea incl VAT 20%, RUB</t>
    </r>
  </si>
  <si>
    <t xml:space="preserve">Итого НДС (20%) составляет / Total Vat  (20%) </t>
  </si>
  <si>
    <t>Автомобиль Toyota Prado 150, 2015 г</t>
  </si>
  <si>
    <t>У 880 ММ 30</t>
  </si>
  <si>
    <t>Н 429 РА 123</t>
  </si>
  <si>
    <t>Автомобиль Toyota Prado 150, 2012 г</t>
  </si>
  <si>
    <t>ЗР</t>
  </si>
  <si>
    <t>FM008471</t>
  </si>
  <si>
    <t>FM018719</t>
  </si>
  <si>
    <t>FM019560</t>
  </si>
  <si>
    <t>Закупка № 0143-Proc-2019 / Purchase № 0143-Proc-2019</t>
  </si>
  <si>
    <t>Условия поставки: самовывоз Склад НПС Астраханская
РФ, Астраханская обл., Енотаевский район, 578 км. нефтепровода КТК в границах муниципального образования «Средневолжский сельсовет».
/Warehouse Astrakhan PS
RF, Astrakhan Oblast, Enotaevsky region, CPC Pipeline 578 km within the area of Srednevolzhsky Selsovet Municipal Entity.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</si>
</sst>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0\ [$₽-419]_-;\-* #,##0.00\ [$₽-419]_-;_-* &quot;-&quot;??\ [$₽-419]_-;_-@_-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164" fontId="6" fillId="2" borderId="6" xfId="0" applyNumberFormat="1" applyFont="1" applyFill="1" applyBorder="1" applyAlignment="1">
      <alignment vertical="center" wrapText="1"/>
    </xf>
    <xf numFmtId="164" fontId="10" fillId="0" borderId="1" xfId="2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/>
    <xf numFmtId="164" fontId="8" fillId="3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55" zoomScaleNormal="55" workbookViewId="0">
      <selection activeCell="N27" sqref="A1:N27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63.85546875" customWidth="1"/>
    <col min="5" max="5" width="25.42578125" customWidth="1"/>
    <col min="6" max="6" width="20.28515625" customWidth="1"/>
    <col min="7" max="7" width="9.85546875" customWidth="1"/>
    <col min="8" max="8" width="11.140625" customWidth="1"/>
    <col min="9" max="9" width="23.42578125" customWidth="1"/>
    <col min="10" max="10" width="26.85546875" customWidth="1"/>
    <col min="11" max="11" width="29.140625" customWidth="1"/>
    <col min="12" max="12" width="34.7109375" customWidth="1"/>
    <col min="13" max="13" width="12.140625" bestFit="1" customWidth="1"/>
    <col min="14" max="14" width="49.85546875" customWidth="1"/>
    <col min="15" max="15" width="12.28515625" customWidth="1"/>
  </cols>
  <sheetData>
    <row r="1" spans="1:14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20.25" x14ac:dyDescent="0.25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4" ht="20.25" x14ac:dyDescent="0.25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4" ht="20.25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ht="20.25" x14ac:dyDescent="0.25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4" ht="20.25" x14ac:dyDescent="0.25">
      <c r="A6" s="38" t="s">
        <v>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4" ht="21" x14ac:dyDescent="0.35">
      <c r="A7" s="5"/>
      <c r="B7" s="6"/>
      <c r="C7" s="6"/>
      <c r="D7" s="6"/>
      <c r="E7" s="6"/>
      <c r="F7" s="6"/>
      <c r="G7" s="6"/>
      <c r="H7" s="6"/>
      <c r="I7" s="11"/>
      <c r="J7" s="11"/>
      <c r="K7" s="11"/>
      <c r="L7" s="22" t="s">
        <v>29</v>
      </c>
    </row>
    <row r="8" spans="1:14" ht="139.15" customHeight="1" x14ac:dyDescent="0.25">
      <c r="A8" s="9" t="s">
        <v>10</v>
      </c>
      <c r="B8" s="9" t="s">
        <v>21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1</v>
      </c>
      <c r="H8" s="9" t="s">
        <v>11</v>
      </c>
      <c r="I8" s="9" t="s">
        <v>27</v>
      </c>
      <c r="J8" s="9" t="s">
        <v>34</v>
      </c>
      <c r="K8" s="9" t="s">
        <v>28</v>
      </c>
      <c r="L8" s="9" t="s">
        <v>35</v>
      </c>
      <c r="M8" s="9" t="s">
        <v>9</v>
      </c>
      <c r="N8" s="9" t="s">
        <v>23</v>
      </c>
    </row>
    <row r="9" spans="1:14" ht="129" customHeight="1" x14ac:dyDescent="0.25">
      <c r="A9" s="9">
        <v>1</v>
      </c>
      <c r="B9" s="9" t="s">
        <v>43</v>
      </c>
      <c r="C9" s="9" t="s">
        <v>31</v>
      </c>
      <c r="D9" s="21" t="s">
        <v>37</v>
      </c>
      <c r="E9" s="9" t="s">
        <v>38</v>
      </c>
      <c r="F9" s="12" t="s">
        <v>26</v>
      </c>
      <c r="G9" s="15" t="s">
        <v>8</v>
      </c>
      <c r="H9" s="13">
        <v>1</v>
      </c>
      <c r="I9" s="20">
        <v>1373000</v>
      </c>
      <c r="J9" s="14">
        <f>I9*1.2</f>
        <v>1647600</v>
      </c>
      <c r="K9" s="18">
        <f>L9*100/120</f>
        <v>0</v>
      </c>
      <c r="L9" s="23"/>
      <c r="M9" s="12" t="s">
        <v>22</v>
      </c>
      <c r="N9" s="39" t="s">
        <v>32</v>
      </c>
    </row>
    <row r="10" spans="1:14" ht="129" customHeight="1" x14ac:dyDescent="0.25">
      <c r="A10" s="9">
        <v>2</v>
      </c>
      <c r="B10" s="9" t="s">
        <v>44</v>
      </c>
      <c r="C10" s="9" t="s">
        <v>41</v>
      </c>
      <c r="D10" s="21" t="s">
        <v>37</v>
      </c>
      <c r="E10" s="9" t="s">
        <v>39</v>
      </c>
      <c r="F10" s="12" t="s">
        <v>26</v>
      </c>
      <c r="G10" s="15" t="s">
        <v>8</v>
      </c>
      <c r="H10" s="13">
        <v>1</v>
      </c>
      <c r="I10" s="20">
        <v>1319000</v>
      </c>
      <c r="J10" s="14">
        <f t="shared" ref="J10:J11" si="0">I10*1.2</f>
        <v>1582800</v>
      </c>
      <c r="K10" s="18">
        <f t="shared" ref="K10:K11" si="1">L10*100/120</f>
        <v>0</v>
      </c>
      <c r="L10" s="23"/>
      <c r="M10" s="12" t="s">
        <v>22</v>
      </c>
      <c r="N10" s="40"/>
    </row>
    <row r="11" spans="1:14" ht="129" customHeight="1" x14ac:dyDescent="0.25">
      <c r="A11" s="9">
        <v>3</v>
      </c>
      <c r="B11" s="9" t="s">
        <v>42</v>
      </c>
      <c r="C11" s="9" t="s">
        <v>31</v>
      </c>
      <c r="D11" s="21" t="s">
        <v>40</v>
      </c>
      <c r="E11" s="9" t="s">
        <v>33</v>
      </c>
      <c r="F11" s="12" t="s">
        <v>26</v>
      </c>
      <c r="G11" s="15" t="s">
        <v>8</v>
      </c>
      <c r="H11" s="13">
        <v>1</v>
      </c>
      <c r="I11" s="20">
        <v>771000</v>
      </c>
      <c r="J11" s="14">
        <f t="shared" si="0"/>
        <v>925200</v>
      </c>
      <c r="K11" s="18">
        <f t="shared" si="1"/>
        <v>0</v>
      </c>
      <c r="L11" s="23"/>
      <c r="M11" s="12" t="s">
        <v>22</v>
      </c>
      <c r="N11" s="41"/>
    </row>
    <row r="12" spans="1:14" ht="20.25" x14ac:dyDescent="0.25">
      <c r="A12" s="25" t="s">
        <v>12</v>
      </c>
      <c r="B12" s="26"/>
      <c r="C12" s="26"/>
      <c r="D12" s="26"/>
      <c r="E12" s="26"/>
      <c r="F12" s="26"/>
      <c r="G12" s="26"/>
      <c r="H12" s="27"/>
      <c r="I12" s="17">
        <f>SUM(I9:I11)</f>
        <v>3463000</v>
      </c>
      <c r="J12" s="17">
        <f t="shared" ref="J12:L12" si="2">SUM(J9:J11)</f>
        <v>4155600</v>
      </c>
      <c r="K12" s="17">
        <f t="shared" si="2"/>
        <v>0</v>
      </c>
      <c r="L12" s="17">
        <f t="shared" si="2"/>
        <v>0</v>
      </c>
    </row>
    <row r="13" spans="1:14" x14ac:dyDescent="0.25">
      <c r="A13" s="2"/>
      <c r="B13" s="1"/>
      <c r="C13" s="1"/>
      <c r="D13" s="1"/>
      <c r="E13" s="1"/>
      <c r="F13" s="1"/>
      <c r="G13" s="1"/>
      <c r="H13" s="1"/>
    </row>
    <row r="14" spans="1:14" ht="20.25" x14ac:dyDescent="0.3">
      <c r="A14" s="24" t="s">
        <v>30</v>
      </c>
      <c r="B14" s="24"/>
      <c r="C14" s="24"/>
      <c r="D14" s="24"/>
      <c r="E14" s="19">
        <f>K12</f>
        <v>0</v>
      </c>
      <c r="F14" s="10"/>
      <c r="G14" s="10"/>
      <c r="H14" s="10"/>
      <c r="I14" s="16"/>
      <c r="J14" s="16"/>
      <c r="K14" s="16"/>
      <c r="L14" s="16"/>
    </row>
    <row r="15" spans="1:14" ht="20.25" x14ac:dyDescent="0.3">
      <c r="A15" s="24" t="s">
        <v>36</v>
      </c>
      <c r="B15" s="24"/>
      <c r="C15" s="24"/>
      <c r="D15" s="24"/>
      <c r="E15" s="19">
        <f>L12-K12</f>
        <v>0</v>
      </c>
      <c r="F15" s="10"/>
      <c r="G15" s="10"/>
      <c r="H15" s="10"/>
      <c r="I15" s="16"/>
      <c r="J15" s="16"/>
      <c r="K15" s="16"/>
      <c r="L15" s="16"/>
    </row>
    <row r="16" spans="1:14" ht="107.25" customHeight="1" x14ac:dyDescent="0.25">
      <c r="A16" s="31" t="s">
        <v>46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20.25" x14ac:dyDescent="0.3">
      <c r="A17" s="4" t="s">
        <v>20</v>
      </c>
      <c r="B17" s="10"/>
      <c r="C17" s="10"/>
      <c r="D17" s="10"/>
      <c r="E17" s="10"/>
      <c r="F17" s="10"/>
      <c r="G17" s="10"/>
      <c r="H17" s="10"/>
      <c r="I17" s="16"/>
      <c r="J17" s="16"/>
      <c r="K17" s="16"/>
      <c r="L17" s="16"/>
    </row>
    <row r="18" spans="1:12" ht="20.25" x14ac:dyDescent="0.3">
      <c r="A18" s="4" t="s">
        <v>13</v>
      </c>
      <c r="B18" s="10"/>
      <c r="C18" s="10"/>
      <c r="D18" s="10"/>
      <c r="E18" s="10"/>
      <c r="F18" s="10"/>
      <c r="G18" s="10"/>
      <c r="H18" s="10"/>
      <c r="I18" s="16"/>
      <c r="J18" s="16"/>
      <c r="K18" s="16"/>
      <c r="L18" s="16"/>
    </row>
    <row r="19" spans="1:12" ht="20.25" x14ac:dyDescent="0.3">
      <c r="A19" s="4"/>
      <c r="B19" s="10" t="s">
        <v>14</v>
      </c>
      <c r="C19" s="10"/>
      <c r="D19" s="10"/>
      <c r="E19" s="10"/>
      <c r="F19" s="10"/>
      <c r="G19" s="10"/>
      <c r="H19" s="10"/>
      <c r="I19" s="16"/>
      <c r="J19" s="16"/>
      <c r="K19" s="16"/>
      <c r="L19" s="16"/>
    </row>
    <row r="20" spans="1:12" ht="20.25" x14ac:dyDescent="0.25">
      <c r="A20" s="32" t="s">
        <v>25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42.6" customHeight="1" x14ac:dyDescent="0.25">
      <c r="A21" s="32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20.25" x14ac:dyDescent="0.25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1" thickBot="1" x14ac:dyDescent="0.3">
      <c r="A23" s="33"/>
      <c r="B23" s="33"/>
      <c r="C23" s="33"/>
      <c r="D23" s="33"/>
      <c r="E23" s="33"/>
      <c r="F23" s="4"/>
      <c r="G23" s="4"/>
      <c r="H23" s="4"/>
      <c r="I23" s="30"/>
      <c r="J23" s="30"/>
      <c r="K23" s="30"/>
      <c r="L23" s="30"/>
    </row>
    <row r="24" spans="1:12" ht="20.25" x14ac:dyDescent="0.25">
      <c r="A24" s="28" t="s">
        <v>15</v>
      </c>
      <c r="B24" s="28"/>
      <c r="C24" s="28"/>
      <c r="D24" s="28"/>
      <c r="E24" s="28"/>
      <c r="F24" s="4"/>
      <c r="G24" s="4"/>
      <c r="H24" s="4"/>
      <c r="I24" s="29" t="s">
        <v>16</v>
      </c>
      <c r="J24" s="29"/>
      <c r="K24" s="29"/>
      <c r="L24" s="29"/>
    </row>
    <row r="25" spans="1:12" ht="20.25" x14ac:dyDescent="0.25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21" thickBot="1" x14ac:dyDescent="0.3">
      <c r="A26" s="8"/>
      <c r="B26" s="4"/>
      <c r="C26" s="4"/>
      <c r="D26" s="4"/>
      <c r="E26" s="4"/>
      <c r="F26" s="4"/>
      <c r="G26" s="4"/>
      <c r="H26" s="4"/>
      <c r="I26" s="30"/>
      <c r="J26" s="30"/>
      <c r="K26" s="30"/>
      <c r="L26" s="30"/>
    </row>
    <row r="27" spans="1:12" ht="20.25" x14ac:dyDescent="0.25">
      <c r="A27" s="8"/>
      <c r="B27" s="4"/>
      <c r="C27" s="4"/>
      <c r="D27" s="4"/>
      <c r="E27" s="4"/>
      <c r="F27" s="4"/>
      <c r="G27" s="4"/>
      <c r="H27" s="4"/>
      <c r="I27" s="29" t="s">
        <v>17</v>
      </c>
      <c r="J27" s="29"/>
      <c r="K27" s="29"/>
      <c r="L27" s="29"/>
    </row>
  </sheetData>
  <mergeCells count="18">
    <mergeCell ref="N9:N11"/>
    <mergeCell ref="A2:L2"/>
    <mergeCell ref="A3:L3"/>
    <mergeCell ref="A4:L4"/>
    <mergeCell ref="A5:L5"/>
    <mergeCell ref="A6:L6"/>
    <mergeCell ref="I26:L26"/>
    <mergeCell ref="I27:L27"/>
    <mergeCell ref="A16:L16"/>
    <mergeCell ref="A20:L20"/>
    <mergeCell ref="A23:E23"/>
    <mergeCell ref="I23:L23"/>
    <mergeCell ref="A21:L21"/>
    <mergeCell ref="A14:D14"/>
    <mergeCell ref="A15:D15"/>
    <mergeCell ref="A12:H12"/>
    <mergeCell ref="A24:E24"/>
    <mergeCell ref="I24:L24"/>
  </mergeCells>
  <pageMargins left="0.51181102362204722" right="0.51181102362204722" top="0.55118110236220474" bottom="0.55118110236220474" header="0.31496062992125984" footer="0.31496062992125984"/>
  <pageSetup paperSize="9" scale="3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5FBF93-65BF-4DBE-8F55-37F759170D53}"/>
</file>

<file path=customXml/itemProps2.xml><?xml version="1.0" encoding="utf-8"?>
<ds:datastoreItem xmlns:ds="http://schemas.openxmlformats.org/officeDocument/2006/customXml" ds:itemID="{220544F7-FDC7-4770-A0B5-D03B4F677F84}"/>
</file>

<file path=customXml/itemProps3.xml><?xml version="1.0" encoding="utf-8"?>
<ds:datastoreItem xmlns:ds="http://schemas.openxmlformats.org/officeDocument/2006/customXml" ds:itemID="{AEE4CE22-A9A8-4AF8-B285-209D0906BD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2019-07-31T07:29:43Z</cp:lastPrinted>
  <dcterms:created xsi:type="dcterms:W3CDTF">2016-10-11T08:44:59Z</dcterms:created>
  <dcterms:modified xsi:type="dcterms:W3CDTF">2019-07-31T07:33:48Z</dcterms:modified>
</cp:coreProperties>
</file>